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1" l="1"/>
  <c r="C64" i="1"/>
  <c r="H57" i="1" l="1"/>
  <c r="H29" i="1"/>
  <c r="H36" i="1" l="1"/>
  <c r="H18" i="1" l="1"/>
  <c r="H32" i="1" l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<sst xmlns="http://schemas.openxmlformats.org/spreadsheetml/2006/main" count="63" uniqueCount="40">
  <si>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</si>
  <si>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</si>
  <si>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</si>
  <si>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</si>
  <si>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</si>
  <si>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</si>
  <si>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</si>
  <si>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</si>
  <si>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</si>
  <si>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</si>
  <si>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</si>
  <si>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</si>
  <si>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</si>
  <si>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</si>
  <si>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</si>
  <si>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</si>
  <si>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</si>
  <si>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</si>
  <si>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</si>
  <si>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</si>
  <si>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</si>
  <si>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</si>
  <si>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</si>
  <si>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</si>
  <si>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</si>
  <si>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</si>
  <si>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</si>
  <si>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</si>
  <si>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</si>
  <si>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</si>
  <si>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19.11.2021.</t>
  </si>
  <si>
    <t xml:space="preserve">Primljena i neutrošena participacija od 19.11.2021. </t>
  </si>
  <si>
    <t>Primljena i neutrošena participacija od 19.11.2021.</t>
  </si>
  <si>
    <t>Vega</t>
  </si>
  <si>
    <t xml:space="preserve">Dana 19.11.2021.godine Dom zdravlja Požarevac je izvršio plaćanje prema dobavljačima: </t>
  </si>
  <si>
    <t>484249/21</t>
  </si>
  <si>
    <t>Elektroprivreda</t>
  </si>
  <si>
    <t>27-4012761053-2108</t>
  </si>
  <si>
    <t>UKUPNO LEKOVI-DIREKTNA PLAĆANJA</t>
  </si>
  <si>
    <t xml:space="preserve">UKUPNO ENERGENTI-DIREKTNA PLAĆANJA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</si>
</sst>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5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4" fontId="6" fillId="0" borderId="1" xfId="1" applyNumberFormat="1" applyBorder="1"/>
    <xf numFmtId="4" fontId="9" fillId="0" borderId="1" xfId="1" applyNumberFormat="1" applyFont="1" applyBorder="1"/>
    <xf numFmtId="4" fontId="9" fillId="0" borderId="5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6"/>
  <sheetViews>
    <sheetView tabSelected="1" topLeftCell="B51" zoomScaleNormal="100" workbookViewId="0">
      <selection activeCell="D67" sqref="D67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44519</v>
      </c>
      <c r="H12" s="14">
        <v>2556279.37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44519</v>
      </c>
      <c r="H13" s="2">
        <f>H14+H30-H37-H51</f>
        <v>2296883.5199999991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44519</v>
      </c>
      <c r="H14" s="3">
        <f>H15+H16+H17+H18+H19+H20+H21+H22+H23+H24+H25+H26+H27+H29+H28</f>
        <v>2945282.0099999993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44107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</f>
        <v>868695.23999999929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118507.51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32603.759999999998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498724.8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1098916.67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267606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31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</f>
        <v>16121.029999999995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44519</v>
      </c>
      <c r="H30" s="3">
        <f>H31+H32+H33+H34+H35+H36</f>
        <v>280546.81999999995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135083.33+135083.33-149724.79+135083.33-147556.67-6551.11+135083.33-151828.88+135083.33-153721.06+135083.33-124721.67+135083.33-129424.35+14773.33+135083.33-121115.78+160083-99971.73+160083-135976.87+160083-153115.24</f>
        <v>201980.81999999995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32</v>
      </c>
      <c r="C36" s="27"/>
      <c r="D36" s="27"/>
      <c r="E36" s="27"/>
      <c r="F36" s="28"/>
      <c r="G36" s="22"/>
      <c r="H36" s="9">
        <f>7347+1759-7347+11176+22041+7347+11176-42503+21730+5590</f>
        <v>38316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44519</v>
      </c>
      <c r="H37" s="4">
        <f>SUM(H38:H50)</f>
        <v>928945.31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44107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118507.51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498724.8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267606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44519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44519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</f>
        <v>275512.8299999992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16116.98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2556279.3699999982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34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51" t="s">
        <v>33</v>
      </c>
      <c r="C63" s="52">
        <v>118507.51</v>
      </c>
      <c r="D63" s="52" t="s">
        <v>35</v>
      </c>
    </row>
    <row r="64" spans="2:12" x14ac:dyDescent="0.25">
      <c r="B64" s="54" t="s">
        <v>38</v>
      </c>
      <c r="C64" s="53">
        <f>SUM(C63)</f>
        <v>118507.51</v>
      </c>
      <c r="D64" s="52"/>
    </row>
    <row r="65" spans="2:4" x14ac:dyDescent="0.25">
      <c r="B65" s="51" t="s">
        <v>36</v>
      </c>
      <c r="C65" s="52">
        <v>498724.8</v>
      </c>
      <c r="D65" s="52" t="s">
        <v>37</v>
      </c>
    </row>
    <row r="66" spans="2:4" x14ac:dyDescent="0.25">
      <c r="B66" s="54" t="s">
        <v>39</v>
      </c>
      <c r="C66" s="53">
        <f>SUM(C65)</f>
        <v>498724.8</v>
      </c>
      <c r="D66" s="52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2021-11-22T07:33:54Z</dcterms:modified>
  <cp:category/>
  <cp:contentStatus/>
</cp:coreProperties>
</file>